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olueke.MMG\Dropbox\1. Haas\Videos KUG\"/>
    </mc:Choice>
  </mc:AlternateContent>
  <xr:revisionPtr revIDLastSave="0" documentId="13_ncr:1_{75D0BFE1-26DD-453A-B1ED-654353DC0DE0}" xr6:coauthVersionLast="45" xr6:coauthVersionMax="45" xr10:uidLastSave="{00000000-0000-0000-0000-000000000000}"/>
  <bookViews>
    <workbookView xWindow="-22597" yWindow="-98" windowWidth="22695" windowHeight="14595" xr2:uid="{B0A079F3-9867-46DD-B241-CE93A336FEF7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G20" i="1"/>
  <c r="D7" i="1" l="1"/>
  <c r="F11" i="1" s="1"/>
  <c r="F23" i="1" s="1"/>
  <c r="F26" i="1" s="1"/>
  <c r="D5" i="1"/>
  <c r="E11" i="1" s="1"/>
  <c r="E23" i="1" s="1"/>
  <c r="F25" i="1"/>
  <c r="E25" i="1"/>
  <c r="E12" i="1" l="1"/>
  <c r="E18" i="1" s="1"/>
  <c r="E17" i="1"/>
  <c r="E13" i="1"/>
  <c r="E24" i="1" s="1"/>
  <c r="E26" i="1" s="1"/>
  <c r="F17" i="1"/>
  <c r="F12" i="1"/>
  <c r="F18" i="1" s="1"/>
  <c r="F13" i="1"/>
  <c r="F19" i="1" s="1"/>
  <c r="E20" i="1" l="1"/>
  <c r="F20" i="1"/>
</calcChain>
</file>

<file path=xl/sharedStrings.xml><?xml version="1.0" encoding="utf-8"?>
<sst xmlns="http://schemas.openxmlformats.org/spreadsheetml/2006/main" count="33" uniqueCount="23">
  <si>
    <t>Monat</t>
  </si>
  <si>
    <t>Arbeitstag</t>
  </si>
  <si>
    <t>Sollentgelt</t>
  </si>
  <si>
    <t>Istentgelt</t>
  </si>
  <si>
    <t>KUG</t>
  </si>
  <si>
    <t>regulär</t>
  </si>
  <si>
    <t>in Höhe KUG</t>
  </si>
  <si>
    <t>Lohnsteuerabzug</t>
  </si>
  <si>
    <t>Belastung AG</t>
  </si>
  <si>
    <t>Auszahlungsbetrag AN</t>
  </si>
  <si>
    <t>EUR</t>
  </si>
  <si>
    <t>Fazit:</t>
  </si>
  <si>
    <t>Ganz anders würde die Berechnung natürlich ausfallen, wenn an den jeweiligen Feiertagen nur</t>
  </si>
  <si>
    <t>(1/22)</t>
  </si>
  <si>
    <t xml:space="preserve">teilweise aufgrund von Kurzarbeit die Arbeitszeit ausgefallen wäre oder das Kurzarbeiergeld durch </t>
  </si>
  <si>
    <t>den AG aufgestockt wird.</t>
  </si>
  <si>
    <t>Im April würde die Mehrbelastung des Arbeitgers, wenn er sich für die Fortzahlung des regulären Gehalts</t>
  </si>
  <si>
    <t>entscheiden würde, für insgesamt 2 Feiertage rd. 160 EUR betragen.</t>
  </si>
  <si>
    <t>Der Arbeitnehmer würde rd. 62 EUR mehr ausgezahlt bekommen.</t>
  </si>
  <si>
    <t>Feiertagsvergütung Ostermontag</t>
  </si>
  <si>
    <t>AG-Anteil SV rd. 20 %</t>
  </si>
  <si>
    <t>AN-Anteil SV rd. 20 %</t>
  </si>
  <si>
    <t>Differenz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</si>
</sst>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" fontId="0" fillId="0" borderId="0" xfId="0" applyNumberFormat="1"/>
    <xf numFmtId="4" fontId="0" fillId="0" borderId="1" xfId="0" applyNumberFormat="1" applyBorder="1"/>
    <xf numFmtId="0" fontId="1" fillId="0" borderId="0" xfId="0" applyFont="1"/>
    <xf numFmtId="4" fontId="0" fillId="0" borderId="2" xfId="0" applyNumberFormat="1" applyBorder="1"/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3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74707-53E4-4AFB-8602-BEB60F1E97A8}">
  <dimension ref="A2:G35"/>
  <sheetViews>
    <sheetView tabSelected="1" workbookViewId="0">
      <selection activeCell="K6" sqref="K6"/>
    </sheetView>
  </sheetViews>
  <sheetFormatPr baseColWidth="10" defaultRowHeight="15" x14ac:dyDescent="0.25"/>
  <cols>
    <col min="2" max="6" width="11.42578125" style="1"/>
  </cols>
  <sheetData>
    <row r="2" spans="1:7" x14ac:dyDescent="0.25">
      <c r="C2" s="5" t="s">
        <v>0</v>
      </c>
      <c r="D2" s="5" t="s">
        <v>1</v>
      </c>
    </row>
    <row r="3" spans="1:7" x14ac:dyDescent="0.25">
      <c r="D3" s="7" t="s">
        <v>13</v>
      </c>
    </row>
    <row r="4" spans="1:7" x14ac:dyDescent="0.25">
      <c r="C4" s="6" t="s">
        <v>10</v>
      </c>
      <c r="D4" s="6" t="s">
        <v>10</v>
      </c>
    </row>
    <row r="5" spans="1:7" x14ac:dyDescent="0.25">
      <c r="A5" t="s">
        <v>2</v>
      </c>
      <c r="C5" s="1">
        <v>3000</v>
      </c>
      <c r="D5" s="1">
        <f>C5/22</f>
        <v>136.36363636363637</v>
      </c>
    </row>
    <row r="6" spans="1:7" x14ac:dyDescent="0.25">
      <c r="A6" t="s">
        <v>3</v>
      </c>
      <c r="C6" s="1">
        <v>0</v>
      </c>
      <c r="D6" s="1">
        <v>0</v>
      </c>
    </row>
    <row r="7" spans="1:7" x14ac:dyDescent="0.25">
      <c r="A7" t="s">
        <v>4</v>
      </c>
      <c r="C7" s="1">
        <v>1320</v>
      </c>
      <c r="D7" s="1">
        <f>C7/22</f>
        <v>60</v>
      </c>
    </row>
    <row r="9" spans="1:7" x14ac:dyDescent="0.25">
      <c r="E9" s="5" t="s">
        <v>5</v>
      </c>
      <c r="F9" s="5" t="s">
        <v>6</v>
      </c>
      <c r="G9" s="8" t="s">
        <v>22</v>
      </c>
    </row>
    <row r="10" spans="1:7" x14ac:dyDescent="0.25">
      <c r="E10" s="6" t="s">
        <v>10</v>
      </c>
      <c r="F10" s="6" t="s">
        <v>10</v>
      </c>
      <c r="G10" s="6" t="s">
        <v>10</v>
      </c>
    </row>
    <row r="11" spans="1:7" x14ac:dyDescent="0.25">
      <c r="A11" t="s">
        <v>19</v>
      </c>
      <c r="E11" s="1">
        <f>D5</f>
        <v>136.36363636363637</v>
      </c>
      <c r="F11" s="1">
        <f>D7</f>
        <v>60</v>
      </c>
    </row>
    <row r="12" spans="1:7" x14ac:dyDescent="0.25">
      <c r="A12" t="s">
        <v>20</v>
      </c>
      <c r="E12" s="1">
        <f>E11*0.2</f>
        <v>27.272727272727277</v>
      </c>
      <c r="F12" s="1">
        <f>F11*0.2</f>
        <v>12</v>
      </c>
    </row>
    <row r="13" spans="1:7" x14ac:dyDescent="0.25">
      <c r="A13" t="s">
        <v>21</v>
      </c>
      <c r="E13" s="1">
        <f>E11*0.2</f>
        <v>27.272727272727277</v>
      </c>
      <c r="F13" s="1">
        <f>F11*0.2</f>
        <v>12</v>
      </c>
    </row>
    <row r="14" spans="1:7" x14ac:dyDescent="0.25">
      <c r="A14" t="s">
        <v>7</v>
      </c>
      <c r="E14" s="1">
        <v>19.649999999999999</v>
      </c>
      <c r="F14" s="1">
        <v>1.5</v>
      </c>
    </row>
    <row r="16" spans="1:7" x14ac:dyDescent="0.25">
      <c r="A16" s="3" t="s">
        <v>8</v>
      </c>
    </row>
    <row r="17" spans="1:7" x14ac:dyDescent="0.25">
      <c r="A17" t="s">
        <v>19</v>
      </c>
      <c r="E17" s="1">
        <f>E11</f>
        <v>136.36363636363637</v>
      </c>
      <c r="F17" s="1">
        <f>F11</f>
        <v>60</v>
      </c>
    </row>
    <row r="18" spans="1:7" x14ac:dyDescent="0.25">
      <c r="A18" t="s">
        <v>20</v>
      </c>
      <c r="E18" s="1">
        <f>E12</f>
        <v>27.272727272727277</v>
      </c>
      <c r="F18" s="1">
        <f>F12</f>
        <v>12</v>
      </c>
    </row>
    <row r="19" spans="1:7" x14ac:dyDescent="0.25">
      <c r="A19" t="s">
        <v>21</v>
      </c>
      <c r="E19" s="2"/>
      <c r="F19" s="2">
        <f>F13</f>
        <v>12</v>
      </c>
    </row>
    <row r="20" spans="1:7" ht="15.75" thickBot="1" x14ac:dyDescent="0.3">
      <c r="E20" s="4">
        <f>SUM(E17:E19)</f>
        <v>163.63636363636365</v>
      </c>
      <c r="F20" s="4">
        <f>SUM(F17:F19)</f>
        <v>84</v>
      </c>
      <c r="G20" s="9">
        <f>E20-F20</f>
        <v>79.636363636363654</v>
      </c>
    </row>
    <row r="21" spans="1:7" ht="15.75" thickTop="1" x14ac:dyDescent="0.25"/>
    <row r="22" spans="1:7" x14ac:dyDescent="0.25">
      <c r="A22" s="3" t="s">
        <v>9</v>
      </c>
    </row>
    <row r="23" spans="1:7" x14ac:dyDescent="0.25">
      <c r="A23" t="s">
        <v>19</v>
      </c>
      <c r="E23" s="1">
        <f>E11</f>
        <v>136.36363636363637</v>
      </c>
      <c r="F23" s="1">
        <f>F11</f>
        <v>60</v>
      </c>
    </row>
    <row r="24" spans="1:7" x14ac:dyDescent="0.25">
      <c r="A24" t="s">
        <v>21</v>
      </c>
      <c r="E24" s="1">
        <f>-E13</f>
        <v>-27.272727272727277</v>
      </c>
    </row>
    <row r="25" spans="1:7" x14ac:dyDescent="0.25">
      <c r="A25" t="s">
        <v>7</v>
      </c>
      <c r="E25" s="2">
        <f>-E14</f>
        <v>-19.649999999999999</v>
      </c>
      <c r="F25" s="2">
        <f>-F14</f>
        <v>-1.5</v>
      </c>
    </row>
    <row r="26" spans="1:7" ht="15.75" thickBot="1" x14ac:dyDescent="0.3">
      <c r="E26" s="4">
        <f>SUM(E23:E25)</f>
        <v>89.440909090909088</v>
      </c>
      <c r="F26" s="4">
        <f>SUM(F23:F25)</f>
        <v>58.5</v>
      </c>
      <c r="G26" s="9">
        <f>E26-F26</f>
        <v>30.940909090909088</v>
      </c>
    </row>
    <row r="27" spans="1:7" ht="15.75" thickTop="1" x14ac:dyDescent="0.25"/>
    <row r="28" spans="1:7" x14ac:dyDescent="0.25">
      <c r="A28" s="3" t="s">
        <v>11</v>
      </c>
    </row>
    <row r="29" spans="1:7" x14ac:dyDescent="0.25">
      <c r="A29" t="s">
        <v>16</v>
      </c>
    </row>
    <row r="30" spans="1:7" x14ac:dyDescent="0.25">
      <c r="A30" t="s">
        <v>17</v>
      </c>
    </row>
    <row r="31" spans="1:7" x14ac:dyDescent="0.25">
      <c r="A31" t="s">
        <v>18</v>
      </c>
    </row>
    <row r="33" spans="1:1" x14ac:dyDescent="0.25">
      <c r="A33" t="s">
        <v>12</v>
      </c>
    </row>
    <row r="34" spans="1:1" x14ac:dyDescent="0.25">
      <c r="A34" t="s">
        <v>14</v>
      </c>
    </row>
    <row r="35" spans="1:1" x14ac:dyDescent="0.25">
      <c r="A35" t="s">
        <v>15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Golueke</dc:creator>
  <cp:lastModifiedBy>Marc Golueke</cp:lastModifiedBy>
  <dcterms:created xsi:type="dcterms:W3CDTF">2020-04-17T10:16:10Z</dcterms:created>
  <dcterms:modified xsi:type="dcterms:W3CDTF">2020-04-17T16:18:59Z</dcterms:modified>
</cp:coreProperties>
</file>